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ana\Desktop\AAA-VZ\AAA Český Krumlov\Zadávací dokumentace - příprava\Smlouva\ČK Smlouva + přílohy\"/>
    </mc:Choice>
  </mc:AlternateContent>
  <xr:revisionPtr revIDLastSave="0" documentId="13_ncr:1_{2386834C-E07E-4348-B8A6-27488FA142B4}" xr6:coauthVersionLast="47" xr6:coauthVersionMax="47" xr10:uidLastSave="{00000000-0000-0000-0000-000000000000}"/>
  <bookViews>
    <workbookView xWindow="-120" yWindow="-120" windowWidth="29040" windowHeight="15720" xr2:uid="{47D71EF6-C23E-42EA-8A4C-851818432EE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5" i="1" l="1"/>
  <c r="O55" i="1"/>
  <c r="N55" i="1"/>
  <c r="M55" i="1"/>
  <c r="L55" i="1"/>
  <c r="K55" i="1"/>
  <c r="J55" i="1"/>
  <c r="I55" i="1"/>
  <c r="H55" i="1"/>
  <c r="G55" i="1"/>
  <c r="G56" i="1" s="1"/>
  <c r="F55" i="1"/>
  <c r="E55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Q53" i="1"/>
  <c r="R53" i="1" s="1"/>
  <c r="Q52" i="1"/>
  <c r="Q51" i="1"/>
  <c r="Q50" i="1"/>
  <c r="R50" i="1" s="1"/>
  <c r="Q49" i="1"/>
  <c r="Q48" i="1"/>
  <c r="Q47" i="1"/>
  <c r="Q46" i="1"/>
  <c r="Q45" i="1"/>
  <c r="Q44" i="1"/>
  <c r="Q43" i="1"/>
  <c r="Q42" i="1"/>
  <c r="Q41" i="1"/>
  <c r="Q40" i="1"/>
  <c r="Q39" i="1"/>
  <c r="Q38" i="1"/>
  <c r="R38" i="1" s="1"/>
  <c r="Q37" i="1"/>
  <c r="Q36" i="1"/>
  <c r="Q35" i="1"/>
  <c r="Q34" i="1"/>
  <c r="Q33" i="1"/>
  <c r="Q32" i="1"/>
  <c r="Q31" i="1"/>
  <c r="Q30" i="1"/>
  <c r="Q29" i="1"/>
  <c r="Q28" i="1"/>
  <c r="Q27" i="1"/>
  <c r="Q26" i="1"/>
  <c r="R26" i="1" s="1"/>
  <c r="Q25" i="1"/>
  <c r="Q24" i="1"/>
  <c r="Q23" i="1"/>
  <c r="Q22" i="1"/>
  <c r="Q21" i="1"/>
  <c r="Q20" i="1"/>
  <c r="Q19" i="1"/>
  <c r="R16" i="1"/>
  <c r="R15" i="1" s="1"/>
  <c r="F56" i="1" l="1"/>
  <c r="J56" i="1"/>
  <c r="O56" i="1"/>
  <c r="H56" i="1"/>
  <c r="P56" i="1"/>
  <c r="E56" i="1"/>
  <c r="I56" i="1"/>
  <c r="Q55" i="1"/>
  <c r="Q56" i="1" s="1"/>
  <c r="R47" i="1"/>
  <c r="R32" i="1"/>
  <c r="R23" i="1"/>
  <c r="R41" i="1"/>
  <c r="R35" i="1"/>
  <c r="R20" i="1"/>
  <c r="R44" i="1"/>
  <c r="R29" i="1"/>
</calcChain>
</file>

<file path=xl/sharedStrings.xml><?xml version="1.0" encoding="utf-8"?>
<sst xmlns="http://schemas.openxmlformats.org/spreadsheetml/2006/main" count="69" uniqueCount="25">
  <si>
    <t>VZOR - MĚSÍČNÍ VÝKAZ PŘESNOSTI</t>
  </si>
  <si>
    <t>Objednatel</t>
  </si>
  <si>
    <t>Dopravce</t>
  </si>
  <si>
    <t>Měsíční výkaz přesnosti</t>
  </si>
  <si>
    <t>Měsíční výkaz za jednotlivou linku</t>
  </si>
  <si>
    <t>VZOR PRO JEDNOTLIVOU LINKU</t>
  </si>
  <si>
    <t>měsíc, rok</t>
  </si>
  <si>
    <t>XXXX</t>
  </si>
  <si>
    <t>(PRAVDA = není pokuta)</t>
  </si>
  <si>
    <t>linka</t>
  </si>
  <si>
    <t>% přesnosti plnění JŘ:</t>
  </si>
  <si>
    <t>(základ pro výpočet smluvní pokuty je 95 %)</t>
  </si>
  <si>
    <t>spoj</t>
  </si>
  <si>
    <t>měřící bod</t>
  </si>
  <si>
    <t xml:space="preserve">Bude doplněn konkrétní měřící bod na dané lince a spoji </t>
  </si>
  <si>
    <t>kumulativní četnost</t>
  </si>
  <si>
    <t>kumulativní plnění %</t>
  </si>
  <si>
    <t>poznámka</t>
  </si>
  <si>
    <t>četnost</t>
  </si>
  <si>
    <t>včas</t>
  </si>
  <si>
    <t>zpožděn</t>
  </si>
  <si>
    <t>celkem</t>
  </si>
  <si>
    <t>z toho zpožděn</t>
  </si>
  <si>
    <t xml:space="preserve">% plnění včas </t>
  </si>
  <si>
    <t>Příloha č. 8
Smlouvy o veřejných službách v přepravě cestujících ve veřejné linkové osobní dopravě k zajištění městské autobusové dopravy ve městě Český Krumlov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</si>
</sst>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0"/>
  </numFmts>
  <fonts count="15" x14ac:knownFonts="1"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color rgb="FF000000"/>
      <name val="Aptos Narrow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3" borderId="0" xfId="0" applyFont="1" applyFill="1" applyAlignment="1">
      <alignment horizontal="center"/>
    </xf>
    <xf numFmtId="0" fontId="7" fillId="2" borderId="0" xfId="0" applyFont="1" applyFill="1"/>
    <xf numFmtId="49" fontId="7" fillId="4" borderId="1" xfId="0" applyNumberFormat="1" applyFont="1" applyFill="1" applyBorder="1" applyAlignment="1">
      <alignment horizontal="center"/>
    </xf>
    <xf numFmtId="0" fontId="0" fillId="5" borderId="0" xfId="0" applyFill="1"/>
    <xf numFmtId="0" fontId="9" fillId="5" borderId="0" xfId="0" applyFont="1" applyFill="1"/>
    <xf numFmtId="49" fontId="9" fillId="5" borderId="0" xfId="1" applyNumberFormat="1" applyFont="1" applyFill="1" applyAlignment="1">
      <alignment horizontal="left" vertical="center"/>
    </xf>
    <xf numFmtId="0" fontId="7" fillId="4" borderId="2" xfId="0" applyFont="1" applyFill="1" applyBorder="1" applyAlignment="1">
      <alignment horizontal="center"/>
    </xf>
    <xf numFmtId="0" fontId="7" fillId="2" borderId="0" xfId="0" applyFont="1" applyFill="1" applyAlignment="1">
      <alignment horizontal="right"/>
    </xf>
    <xf numFmtId="2" fontId="7" fillId="4" borderId="2" xfId="0" applyNumberFormat="1" applyFont="1" applyFill="1" applyBorder="1" applyAlignment="1">
      <alignment horizontal="right" indent="1"/>
    </xf>
    <xf numFmtId="49" fontId="7" fillId="2" borderId="3" xfId="1" applyNumberFormat="1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2" fillId="2" borderId="5" xfId="0" applyFont="1" applyFill="1" applyBorder="1" applyAlignment="1">
      <alignment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0" xfId="0" applyFont="1" applyFill="1"/>
    <xf numFmtId="0" fontId="11" fillId="0" borderId="8" xfId="0" applyFont="1" applyBorder="1"/>
    <xf numFmtId="0" fontId="11" fillId="0" borderId="9" xfId="0" applyFont="1" applyBorder="1"/>
    <xf numFmtId="0" fontId="11" fillId="0" borderId="10" xfId="0" applyFont="1" applyBorder="1"/>
    <xf numFmtId="0" fontId="11" fillId="2" borderId="11" xfId="0" applyFont="1" applyFill="1" applyBorder="1" applyAlignment="1">
      <alignment horizontal="right" indent="1"/>
    </xf>
    <xf numFmtId="164" fontId="11" fillId="2" borderId="12" xfId="0" applyNumberFormat="1" applyFont="1" applyFill="1" applyBorder="1"/>
    <xf numFmtId="0" fontId="11" fillId="0" borderId="7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15" xfId="0" applyFont="1" applyBorder="1"/>
    <xf numFmtId="0" fontId="11" fillId="2" borderId="16" xfId="0" applyFont="1" applyFill="1" applyBorder="1" applyAlignment="1">
      <alignment horizontal="right" indent="1"/>
    </xf>
    <xf numFmtId="2" fontId="11" fillId="2" borderId="17" xfId="0" applyNumberFormat="1" applyFont="1" applyFill="1" applyBorder="1" applyAlignment="1">
      <alignment horizontal="right" indent="1"/>
    </xf>
    <xf numFmtId="0" fontId="11" fillId="0" borderId="18" xfId="0" applyFont="1" applyBorder="1"/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2" borderId="22" xfId="0" applyFont="1" applyFill="1" applyBorder="1" applyAlignment="1">
      <alignment horizontal="right" indent="1"/>
    </xf>
    <xf numFmtId="2" fontId="11" fillId="2" borderId="23" xfId="0" applyNumberFormat="1" applyFont="1" applyFill="1" applyBorder="1" applyAlignment="1">
      <alignment horizontal="right" indent="1"/>
    </xf>
    <xf numFmtId="2" fontId="11" fillId="2" borderId="12" xfId="0" applyNumberFormat="1" applyFont="1" applyFill="1" applyBorder="1" applyAlignment="1">
      <alignment horizontal="right" indent="1"/>
    </xf>
    <xf numFmtId="0" fontId="11" fillId="0" borderId="24" xfId="0" applyFont="1" applyBorder="1"/>
    <xf numFmtId="0" fontId="11" fillId="0" borderId="25" xfId="0" applyFont="1" applyBorder="1"/>
    <xf numFmtId="0" fontId="11" fillId="0" borderId="26" xfId="0" applyFont="1" applyBorder="1"/>
    <xf numFmtId="0" fontId="11" fillId="2" borderId="27" xfId="0" applyFont="1" applyFill="1" applyBorder="1" applyAlignment="1">
      <alignment horizontal="right" indent="1"/>
    </xf>
    <xf numFmtId="2" fontId="11" fillId="2" borderId="28" xfId="0" applyNumberFormat="1" applyFont="1" applyFill="1" applyBorder="1" applyAlignment="1">
      <alignment horizontal="right" indent="1"/>
    </xf>
    <xf numFmtId="0" fontId="11" fillId="0" borderId="29" xfId="0" applyFont="1" applyBorder="1"/>
    <xf numFmtId="0" fontId="11" fillId="0" borderId="30" xfId="0" applyFont="1" applyBorder="1"/>
    <xf numFmtId="0" fontId="11" fillId="0" borderId="31" xfId="0" applyFont="1" applyBorder="1"/>
    <xf numFmtId="0" fontId="11" fillId="0" borderId="32" xfId="0" applyFont="1" applyBorder="1"/>
    <xf numFmtId="0" fontId="11" fillId="2" borderId="33" xfId="0" applyFont="1" applyFill="1" applyBorder="1" applyAlignment="1">
      <alignment horizontal="right" indent="1"/>
    </xf>
    <xf numFmtId="2" fontId="11" fillId="2" borderId="34" xfId="0" applyNumberFormat="1" applyFont="1" applyFill="1" applyBorder="1" applyAlignment="1">
      <alignment horizontal="right" indent="1"/>
    </xf>
    <xf numFmtId="0" fontId="11" fillId="6" borderId="11" xfId="0" applyFont="1" applyFill="1" applyBorder="1"/>
    <xf numFmtId="0" fontId="11" fillId="0" borderId="6" xfId="0" applyFont="1" applyBorder="1"/>
    <xf numFmtId="2" fontId="11" fillId="6" borderId="16" xfId="0" applyNumberFormat="1" applyFont="1" applyFill="1" applyBorder="1" applyAlignment="1">
      <alignment horizontal="right" indent="1"/>
    </xf>
    <xf numFmtId="0" fontId="11" fillId="0" borderId="35" xfId="0" applyFont="1" applyBorder="1"/>
    <xf numFmtId="0" fontId="11" fillId="6" borderId="27" xfId="0" applyFont="1" applyFill="1" applyBorder="1"/>
    <xf numFmtId="0" fontId="11" fillId="0" borderId="36" xfId="0" applyFont="1" applyBorder="1"/>
    <xf numFmtId="0" fontId="11" fillId="6" borderId="33" xfId="0" applyFont="1" applyFill="1" applyBorder="1"/>
    <xf numFmtId="0" fontId="11" fillId="0" borderId="37" xfId="0" applyFont="1" applyBorder="1"/>
    <xf numFmtId="0" fontId="11" fillId="6" borderId="36" xfId="0" applyFont="1" applyFill="1" applyBorder="1"/>
    <xf numFmtId="0" fontId="11" fillId="0" borderId="38" xfId="0" applyFont="1" applyBorder="1"/>
    <xf numFmtId="0" fontId="13" fillId="0" borderId="6" xfId="0" applyFont="1" applyBorder="1"/>
    <xf numFmtId="0" fontId="13" fillId="0" borderId="35" xfId="0" applyFont="1" applyBorder="1"/>
    <xf numFmtId="0" fontId="13" fillId="0" borderId="36" xfId="0" applyFont="1" applyBorder="1"/>
    <xf numFmtId="0" fontId="11" fillId="2" borderId="30" xfId="0" applyFont="1" applyFill="1" applyBorder="1"/>
    <xf numFmtId="0" fontId="11" fillId="2" borderId="31" xfId="0" applyFont="1" applyFill="1" applyBorder="1"/>
    <xf numFmtId="0" fontId="14" fillId="2" borderId="33" xfId="0" applyFont="1" applyFill="1" applyBorder="1" applyAlignment="1">
      <alignment horizontal="right" indent="1"/>
    </xf>
    <xf numFmtId="0" fontId="11" fillId="0" borderId="39" xfId="0" applyFont="1" applyBorder="1"/>
    <xf numFmtId="0" fontId="11" fillId="0" borderId="0" xfId="0" applyFont="1"/>
    <xf numFmtId="0" fontId="11" fillId="2" borderId="13" xfId="0" applyFont="1" applyFill="1" applyBorder="1"/>
    <xf numFmtId="0" fontId="11" fillId="2" borderId="14" xfId="0" applyFont="1" applyFill="1" applyBorder="1"/>
    <xf numFmtId="0" fontId="14" fillId="2" borderId="16" xfId="0" applyFont="1" applyFill="1" applyBorder="1" applyAlignment="1">
      <alignment horizontal="right" indent="1"/>
    </xf>
    <xf numFmtId="0" fontId="11" fillId="0" borderId="40" xfId="0" applyFont="1" applyBorder="1"/>
    <xf numFmtId="0" fontId="11" fillId="2" borderId="24" xfId="0" applyFont="1" applyFill="1" applyBorder="1"/>
    <xf numFmtId="0" fontId="11" fillId="2" borderId="25" xfId="0" applyFont="1" applyFill="1" applyBorder="1"/>
    <xf numFmtId="2" fontId="11" fillId="2" borderId="25" xfId="0" applyNumberFormat="1" applyFont="1" applyFill="1" applyBorder="1"/>
    <xf numFmtId="2" fontId="14" fillId="2" borderId="27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vertical="top" wrapText="1"/>
    </xf>
  </cellXfs>
  <cellStyles count="2">
    <cellStyle name="Normální" xfId="0" builtinId="0"/>
    <cellStyle name="normální_Příloha č. 1" xfId="1" xr:uid="{6FA3265C-DBA2-4C34-8173-CD7B61372A17}"/>
  </cellStyles>
  <dxfs count="0"/>
  <tableStyles count="1" defaultTableStyle="TableStyleMedium2" defaultPivotStyle="PivotStyleLight16">
    <tableStyle name="Invisible" pivot="0" table="0" count="0" xr9:uid="{1BF7DCB3-C269-41AD-93D8-AEFBB94EFD7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56</xdr:row>
      <xdr:rowOff>76200</xdr:rowOff>
    </xdr:from>
    <xdr:to>
      <xdr:col>19</xdr:col>
      <xdr:colOff>4377</xdr:colOff>
      <xdr:row>68</xdr:row>
      <xdr:rowOff>134471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15C6C11-F64D-44AD-B38A-B88EF2A255BE}"/>
            </a:ext>
          </a:extLst>
        </xdr:cNvPr>
        <xdr:cNvSpPr txBox="1">
          <a:spLocks noChangeArrowheads="1"/>
        </xdr:cNvSpPr>
      </xdr:nvSpPr>
      <xdr:spPr bwMode="auto">
        <a:xfrm>
          <a:off x="66675" y="25908000"/>
          <a:ext cx="14425227" cy="200137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Doplňující informace a vysvětlivky k měsíčnímu výkazu přesnosti</a:t>
          </a: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uvádí souhrnnou přesnost plnění JŘ všech spojů na všech měřících bodech, (vyjadřuje kumulativní plnění přesnosti všech spojů na lince na všech měřících bodech ve sledovaném období)</a:t>
          </a:r>
        </a:p>
        <a:p>
          <a:pPr algn="l" rtl="0">
            <a:lnSpc>
              <a:spcPts val="1000"/>
            </a:lnSpc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sloupec "spoj": budou vyplněny kolonky za všechny spoje na lince, pro každý spoj se ve vztahu k příslušnému měřícímu bodu uvádí četnost jízdy za sledované období, četnost jízdy "včas" a četnost jízdy "zpožděn"</a:t>
          </a:r>
        </a:p>
        <a:p>
          <a:pPr algn="l" rtl="0">
            <a:lnSpc>
              <a:spcPts val="1000"/>
            </a:lnSpc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sloupce měřících bodů: pro každý sloupec konkrétního měřícího bodu se u každého spoje vyplní četnost jízdy za sledované období, četnost jízdy "včas" a četnost jízdy "zpožděn"</a:t>
          </a:r>
        </a:p>
        <a:p>
          <a:pPr algn="l" rtl="0">
            <a:lnSpc>
              <a:spcPts val="900"/>
            </a:lnSpc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sloupec "kumulativní četnost" je tvořen součtovými hodnotami za jednotlivé řádky</a:t>
          </a:r>
        </a:p>
        <a:p>
          <a:pPr algn="l" rtl="0">
            <a:lnSpc>
              <a:spcPts val="1000"/>
            </a:lnSpc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sloupec "kumulativní plnění": kumulativní plnění přesnosti za jednotlivé spoje (slouží pro vyhodnocování na straně Dopravce i Objednatele) je tvořeno podílem hodnoty "včas" a hodnoty "četnost" ze sloupce "kumulativní četnost"</a:t>
          </a:r>
        </a:p>
        <a:p>
          <a:pPr algn="l" rtl="0">
            <a:lnSpc>
              <a:spcPts val="900"/>
            </a:lnSpc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sloupec "poznámka": do tohoto sloupce uvede Dopravce případné komentáře vysvětlující odchylky v součtových hodnotách. Jízdy se zálohovým, které nemá zařízení GPS se nazapočítají ani jako včas, ani jako opožděn.</a:t>
          </a:r>
        </a:p>
        <a:p>
          <a:pPr algn="l" rtl="0">
            <a:lnSpc>
              <a:spcPts val="1000"/>
            </a:lnSpc>
            <a:defRPr sz="1000"/>
          </a:pPr>
          <a:r>
            <a:rPr lang="cs-CZ" sz="1000" b="0" i="0" u="sng" strike="noStrike" baseline="0">
              <a:solidFill>
                <a:srgbClr val="000000"/>
              </a:solidFill>
              <a:latin typeface="Arial"/>
              <a:cs typeface="Arial"/>
            </a:rPr>
            <a:t>Součtové řádky:</a:t>
          </a:r>
        </a:p>
        <a:p>
          <a:pPr algn="l" rtl="0">
            <a:lnSpc>
              <a:spcPts val="900"/>
            </a:lnSpc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řádek "celkem": pro každý měřící bod uvede kumulativní četnost jízdy všech spojů na lince</a:t>
          </a:r>
        </a:p>
        <a:p>
          <a:pPr algn="l" rtl="0">
            <a:lnSpc>
              <a:spcPts val="1000"/>
            </a:lnSpc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řádek "z toho zpožděn": na každém měřícím bodě uvede kumulativní četnost jízdy zpožděných spojů na lince</a:t>
          </a:r>
        </a:p>
        <a:p>
          <a:pPr algn="l" rtl="0">
            <a:lnSpc>
              <a:spcPts val="900"/>
            </a:lnSpc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řádek "% plnění včas": kumulativní plnění přesnosti za jednotlivé měřící body (slouží pro vyhodnocování na straně Dopravce i Objednatele) se získá rozdílem 100 % a podílu zjištěných zpožděných průjezdů a četnosti jízdy spojů v období</a:t>
          </a:r>
        </a:p>
        <a:p>
          <a:pPr algn="l" rtl="0">
            <a:lnSpc>
              <a:spcPts val="1000"/>
            </a:lnSpc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- výsledná hodnota (v %) vyjadřuje kumulativní plnění přesnosti všech spojů na lince na všech měřících bodech ve sledovaném období; jedná se o sledovaný a vyhodnocovaný údaj</a:t>
          </a: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cs-CZ" sz="1000" b="0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800"/>
            </a:lnSpc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B7C18-4A34-4144-9301-07EBACC4939A}">
  <dimension ref="C3:S56"/>
  <sheetViews>
    <sheetView tabSelected="1" topLeftCell="A38" workbookViewId="0">
      <selection activeCell="E9" sqref="E9"/>
    </sheetView>
  </sheetViews>
  <sheetFormatPr defaultRowHeight="12.75" x14ac:dyDescent="0.2"/>
  <cols>
    <col min="5" max="16" width="20.7109375" customWidth="1"/>
  </cols>
  <sheetData>
    <row r="3" spans="3:19" x14ac:dyDescent="0.2">
      <c r="C3" s="83" t="s">
        <v>24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</row>
    <row r="4" spans="3:19" ht="22.5" customHeight="1" x14ac:dyDescent="0.2"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3:19" ht="15.75" x14ac:dyDescent="0.25">
      <c r="C5" s="1" t="s">
        <v>0</v>
      </c>
      <c r="D5" s="2"/>
      <c r="L5" s="3"/>
      <c r="M5" s="3"/>
      <c r="N5" s="3"/>
      <c r="O5" s="3"/>
      <c r="P5" s="3"/>
      <c r="Q5" s="3"/>
      <c r="R5" s="3"/>
    </row>
    <row r="6" spans="3:19" ht="15.75" x14ac:dyDescent="0.25">
      <c r="C6" s="1"/>
      <c r="D6" s="2"/>
      <c r="L6" s="3"/>
      <c r="M6" s="3"/>
      <c r="N6" s="3"/>
      <c r="O6" s="3"/>
      <c r="P6" s="3"/>
      <c r="Q6" s="3"/>
      <c r="R6" s="3"/>
    </row>
    <row r="7" spans="3:19" ht="15.75" x14ac:dyDescent="0.25">
      <c r="C7" s="1" t="s">
        <v>1</v>
      </c>
      <c r="D7" s="2"/>
      <c r="L7" s="3"/>
      <c r="M7" s="3"/>
      <c r="N7" s="3"/>
      <c r="O7" s="3"/>
      <c r="P7" s="3"/>
      <c r="Q7" s="3"/>
      <c r="R7" s="3"/>
    </row>
    <row r="8" spans="3:19" ht="15.75" x14ac:dyDescent="0.25">
      <c r="C8" s="1" t="s">
        <v>2</v>
      </c>
      <c r="D8" s="2"/>
      <c r="L8" s="3"/>
      <c r="M8" s="3"/>
      <c r="N8" s="3"/>
      <c r="O8" s="3"/>
      <c r="P8" s="3"/>
      <c r="Q8" s="3"/>
      <c r="R8" s="3"/>
    </row>
    <row r="9" spans="3:19" ht="15.75" x14ac:dyDescent="0.25">
      <c r="C9" s="4"/>
      <c r="E9" s="2"/>
      <c r="H9" s="2"/>
      <c r="L9" s="3"/>
      <c r="M9" s="3"/>
      <c r="N9" s="3"/>
      <c r="O9" s="3"/>
      <c r="P9" s="3"/>
      <c r="Q9" s="3"/>
      <c r="R9" s="3"/>
    </row>
    <row r="12" spans="3:19" ht="15.75" x14ac:dyDescent="0.25">
      <c r="C12" s="5" t="s">
        <v>3</v>
      </c>
      <c r="D12" s="5"/>
      <c r="E12" s="5"/>
      <c r="F12" s="5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"/>
    </row>
    <row r="13" spans="3:19" ht="15.75" x14ac:dyDescent="0.25">
      <c r="C13" s="8"/>
      <c r="D13" s="8"/>
      <c r="E13" s="8"/>
      <c r="F13" s="8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0"/>
    </row>
    <row r="14" spans="3:19" ht="16.5" thickBot="1" x14ac:dyDescent="0.3">
      <c r="C14" s="11" t="s">
        <v>4</v>
      </c>
      <c r="S14" s="12" t="s">
        <v>5</v>
      </c>
    </row>
    <row r="15" spans="3:19" ht="13.5" thickBot="1" x14ac:dyDescent="0.25">
      <c r="C15" s="13" t="s">
        <v>6</v>
      </c>
      <c r="D15" s="14" t="s">
        <v>7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6" t="b">
        <f>OR(R16&gt;95)</f>
        <v>0</v>
      </c>
      <c r="S15" s="17" t="s">
        <v>8</v>
      </c>
    </row>
    <row r="16" spans="3:19" ht="13.5" thickBot="1" x14ac:dyDescent="0.25">
      <c r="C16" s="13" t="s">
        <v>9</v>
      </c>
      <c r="D16" s="18" t="s">
        <v>7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9" t="s">
        <v>10</v>
      </c>
      <c r="R16" s="20">
        <f>Q62</f>
        <v>0</v>
      </c>
      <c r="S16" s="21" t="s">
        <v>11</v>
      </c>
    </row>
    <row r="18" spans="3:19" ht="36" x14ac:dyDescent="0.2">
      <c r="C18" s="22" t="s">
        <v>12</v>
      </c>
      <c r="D18" s="23" t="s">
        <v>13</v>
      </c>
      <c r="E18" s="24" t="s">
        <v>14</v>
      </c>
      <c r="F18" s="24" t="s">
        <v>14</v>
      </c>
      <c r="G18" s="24" t="s">
        <v>14</v>
      </c>
      <c r="H18" s="24" t="s">
        <v>14</v>
      </c>
      <c r="I18" s="24" t="s">
        <v>14</v>
      </c>
      <c r="J18" s="24" t="s">
        <v>14</v>
      </c>
      <c r="K18" s="24" t="s">
        <v>14</v>
      </c>
      <c r="L18" s="24" t="s">
        <v>14</v>
      </c>
      <c r="M18" s="24" t="s">
        <v>14</v>
      </c>
      <c r="N18" s="24" t="s">
        <v>14</v>
      </c>
      <c r="O18" s="24" t="s">
        <v>14</v>
      </c>
      <c r="P18" s="24" t="s">
        <v>14</v>
      </c>
      <c r="Q18" s="25" t="s">
        <v>15</v>
      </c>
      <c r="R18" s="26" t="s">
        <v>16</v>
      </c>
      <c r="S18" s="27" t="s">
        <v>17</v>
      </c>
    </row>
    <row r="19" spans="3:19" x14ac:dyDescent="0.2">
      <c r="C19" s="28"/>
      <c r="D19" s="29" t="s">
        <v>18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30"/>
      <c r="Q19" s="31">
        <f t="shared" ref="Q19:Q50" si="0">SUM(E19:P19)</f>
        <v>0</v>
      </c>
      <c r="R19" s="32"/>
      <c r="S19" s="33"/>
    </row>
    <row r="20" spans="3:19" x14ac:dyDescent="0.2">
      <c r="C20" s="34"/>
      <c r="D20" s="35" t="s">
        <v>19</v>
      </c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6"/>
      <c r="Q20" s="37">
        <f t="shared" si="0"/>
        <v>0</v>
      </c>
      <c r="R20" s="38" t="e">
        <f>100*Q20/Q19</f>
        <v>#DIV/0!</v>
      </c>
      <c r="S20" s="39"/>
    </row>
    <row r="21" spans="3:19" x14ac:dyDescent="0.2">
      <c r="C21" s="40"/>
      <c r="D21" s="41" t="s">
        <v>20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2"/>
      <c r="Q21" s="43">
        <f t="shared" si="0"/>
        <v>0</v>
      </c>
      <c r="R21" s="44"/>
      <c r="S21" s="39"/>
    </row>
    <row r="22" spans="3:19" x14ac:dyDescent="0.2">
      <c r="C22" s="28"/>
      <c r="D22" s="29" t="s">
        <v>18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30"/>
      <c r="Q22" s="31">
        <f t="shared" si="0"/>
        <v>0</v>
      </c>
      <c r="R22" s="45"/>
      <c r="S22" s="33"/>
    </row>
    <row r="23" spans="3:19" x14ac:dyDescent="0.2">
      <c r="C23" s="34"/>
      <c r="D23" s="35" t="s">
        <v>19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6"/>
      <c r="Q23" s="37">
        <f t="shared" si="0"/>
        <v>0</v>
      </c>
      <c r="R23" s="38" t="e">
        <f>100*Q23/Q22</f>
        <v>#DIV/0!</v>
      </c>
      <c r="S23" s="39"/>
    </row>
    <row r="24" spans="3:19" x14ac:dyDescent="0.2">
      <c r="C24" s="46"/>
      <c r="D24" s="47" t="s">
        <v>20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8"/>
      <c r="Q24" s="49">
        <f t="shared" si="0"/>
        <v>0</v>
      </c>
      <c r="R24" s="50"/>
      <c r="S24" s="51"/>
    </row>
    <row r="25" spans="3:19" x14ac:dyDescent="0.2">
      <c r="C25" s="52"/>
      <c r="D25" s="53" t="s">
        <v>18</v>
      </c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4"/>
      <c r="Q25" s="55">
        <f t="shared" si="0"/>
        <v>0</v>
      </c>
      <c r="R25" s="56"/>
      <c r="S25" s="39"/>
    </row>
    <row r="26" spans="3:19" x14ac:dyDescent="0.2">
      <c r="C26" s="34"/>
      <c r="D26" s="35" t="s">
        <v>19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6"/>
      <c r="Q26" s="37">
        <f t="shared" si="0"/>
        <v>0</v>
      </c>
      <c r="R26" s="38" t="e">
        <f>100*Q26/Q25</f>
        <v>#DIV/0!</v>
      </c>
      <c r="S26" s="39"/>
    </row>
    <row r="27" spans="3:19" x14ac:dyDescent="0.2">
      <c r="C27" s="46"/>
      <c r="D27" s="47" t="s">
        <v>20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8"/>
      <c r="Q27" s="49">
        <f t="shared" si="0"/>
        <v>0</v>
      </c>
      <c r="R27" s="50"/>
      <c r="S27" s="51"/>
    </row>
    <row r="28" spans="3:19" x14ac:dyDescent="0.2">
      <c r="C28" s="53"/>
      <c r="D28" s="53" t="s">
        <v>18</v>
      </c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5">
        <f t="shared" si="0"/>
        <v>0</v>
      </c>
      <c r="R28" s="57"/>
      <c r="S28" s="58"/>
    </row>
    <row r="29" spans="3:19" x14ac:dyDescent="0.2">
      <c r="C29" s="53"/>
      <c r="D29" s="35" t="s">
        <v>19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37">
        <f t="shared" si="0"/>
        <v>0</v>
      </c>
      <c r="R29" s="59" t="e">
        <f>100*Q29/Q28</f>
        <v>#DIV/0!</v>
      </c>
      <c r="S29" s="60"/>
    </row>
    <row r="30" spans="3:19" x14ac:dyDescent="0.2">
      <c r="C30" s="47"/>
      <c r="D30" s="47" t="s">
        <v>20</v>
      </c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9">
        <f t="shared" si="0"/>
        <v>0</v>
      </c>
      <c r="R30" s="61"/>
      <c r="S30" s="62"/>
    </row>
    <row r="31" spans="3:19" x14ac:dyDescent="0.2">
      <c r="C31" s="53"/>
      <c r="D31" s="53" t="s">
        <v>18</v>
      </c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5">
        <f t="shared" si="0"/>
        <v>0</v>
      </c>
      <c r="R31" s="63"/>
      <c r="S31" s="58"/>
    </row>
    <row r="32" spans="3:19" x14ac:dyDescent="0.2">
      <c r="C32" s="53"/>
      <c r="D32" s="35" t="s">
        <v>19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37">
        <f t="shared" si="0"/>
        <v>0</v>
      </c>
      <c r="R32" s="59" t="e">
        <f>100*Q32/Q31</f>
        <v>#DIV/0!</v>
      </c>
      <c r="S32" s="60"/>
    </row>
    <row r="33" spans="3:19" x14ac:dyDescent="0.2">
      <c r="C33" s="64"/>
      <c r="D33" s="47" t="s">
        <v>20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49">
        <f t="shared" si="0"/>
        <v>0</v>
      </c>
      <c r="R33" s="65"/>
      <c r="S33" s="62"/>
    </row>
    <row r="34" spans="3:19" x14ac:dyDescent="0.2">
      <c r="C34" s="53"/>
      <c r="D34" s="53" t="s">
        <v>18</v>
      </c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5">
        <f t="shared" si="0"/>
        <v>0</v>
      </c>
      <c r="R34" s="63"/>
      <c r="S34" s="58"/>
    </row>
    <row r="35" spans="3:19" x14ac:dyDescent="0.2">
      <c r="C35" s="53"/>
      <c r="D35" s="35" t="s">
        <v>19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37">
        <f t="shared" si="0"/>
        <v>0</v>
      </c>
      <c r="R35" s="59" t="e">
        <f>100*Q35/Q34</f>
        <v>#DIV/0!</v>
      </c>
      <c r="S35" s="60"/>
    </row>
    <row r="36" spans="3:19" x14ac:dyDescent="0.2">
      <c r="C36" s="64"/>
      <c r="D36" s="47" t="s">
        <v>20</v>
      </c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49">
        <f t="shared" si="0"/>
        <v>0</v>
      </c>
      <c r="R36" s="65"/>
      <c r="S36" s="62"/>
    </row>
    <row r="37" spans="3:19" x14ac:dyDescent="0.2">
      <c r="C37" s="53"/>
      <c r="D37" s="53" t="s">
        <v>18</v>
      </c>
      <c r="E37" s="53"/>
      <c r="F37" s="53"/>
      <c r="G37" s="29"/>
      <c r="H37" s="53"/>
      <c r="I37" s="53"/>
      <c r="J37" s="53"/>
      <c r="K37" s="53"/>
      <c r="L37" s="53"/>
      <c r="M37" s="53"/>
      <c r="N37" s="53"/>
      <c r="O37" s="53"/>
      <c r="P37" s="53"/>
      <c r="Q37" s="55">
        <f t="shared" si="0"/>
        <v>0</v>
      </c>
      <c r="R37" s="63"/>
      <c r="S37" s="58"/>
    </row>
    <row r="38" spans="3:19" x14ac:dyDescent="0.2">
      <c r="C38" s="53"/>
      <c r="D38" s="35" t="s">
        <v>19</v>
      </c>
      <c r="E38" s="53"/>
      <c r="F38" s="53"/>
      <c r="G38" s="35"/>
      <c r="H38" s="53"/>
      <c r="I38" s="53"/>
      <c r="J38" s="53"/>
      <c r="K38" s="53"/>
      <c r="L38" s="53"/>
      <c r="M38" s="53"/>
      <c r="N38" s="53"/>
      <c r="O38" s="53"/>
      <c r="P38" s="53"/>
      <c r="Q38" s="37">
        <f t="shared" si="0"/>
        <v>0</v>
      </c>
      <c r="R38" s="59" t="e">
        <f>100*Q38/Q37</f>
        <v>#DIV/0!</v>
      </c>
      <c r="S38" s="60"/>
    </row>
    <row r="39" spans="3:19" x14ac:dyDescent="0.2">
      <c r="C39" s="64"/>
      <c r="D39" s="47" t="s">
        <v>20</v>
      </c>
      <c r="E39" s="64"/>
      <c r="F39" s="64"/>
      <c r="G39" s="41"/>
      <c r="H39" s="64"/>
      <c r="I39" s="64"/>
      <c r="J39" s="64"/>
      <c r="K39" s="64"/>
      <c r="L39" s="64"/>
      <c r="M39" s="64"/>
      <c r="N39" s="64"/>
      <c r="O39" s="64"/>
      <c r="P39" s="64"/>
      <c r="Q39" s="49">
        <f t="shared" si="0"/>
        <v>0</v>
      </c>
      <c r="R39" s="65"/>
      <c r="S39" s="62"/>
    </row>
    <row r="40" spans="3:19" x14ac:dyDescent="0.2">
      <c r="C40" s="29"/>
      <c r="D40" s="29" t="s">
        <v>18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66"/>
      <c r="Q40" s="55">
        <f t="shared" si="0"/>
        <v>0</v>
      </c>
      <c r="R40" s="57"/>
      <c r="S40" s="58"/>
    </row>
    <row r="41" spans="3:19" x14ac:dyDescent="0.2">
      <c r="C41" s="53"/>
      <c r="D41" s="35" t="s">
        <v>19</v>
      </c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37">
        <f t="shared" si="0"/>
        <v>0</v>
      </c>
      <c r="R41" s="59" t="e">
        <f>100*Q41/Q40</f>
        <v>#DIV/0!</v>
      </c>
      <c r="S41" s="60"/>
    </row>
    <row r="42" spans="3:19" x14ac:dyDescent="0.2">
      <c r="C42" s="64"/>
      <c r="D42" s="47" t="s">
        <v>20</v>
      </c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49">
        <f t="shared" si="0"/>
        <v>0</v>
      </c>
      <c r="R42" s="65"/>
      <c r="S42" s="62"/>
    </row>
    <row r="43" spans="3:19" x14ac:dyDescent="0.2">
      <c r="C43" s="53"/>
      <c r="D43" s="29" t="s">
        <v>18</v>
      </c>
      <c r="E43" s="53"/>
      <c r="F43" s="53"/>
      <c r="G43" s="29"/>
      <c r="H43" s="29"/>
      <c r="I43" s="29"/>
      <c r="J43" s="53"/>
      <c r="K43" s="53"/>
      <c r="L43" s="53"/>
      <c r="M43" s="53"/>
      <c r="N43" s="53"/>
      <c r="O43" s="29"/>
      <c r="P43" s="29"/>
      <c r="Q43" s="55">
        <f t="shared" si="0"/>
        <v>0</v>
      </c>
      <c r="R43" s="63"/>
      <c r="S43" s="58"/>
    </row>
    <row r="44" spans="3:19" x14ac:dyDescent="0.2">
      <c r="C44" s="53"/>
      <c r="D44" s="35" t="s">
        <v>19</v>
      </c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37">
        <f t="shared" si="0"/>
        <v>0</v>
      </c>
      <c r="R44" s="59" t="e">
        <f>100*Q44/Q43</f>
        <v>#DIV/0!</v>
      </c>
      <c r="S44" s="60"/>
    </row>
    <row r="45" spans="3:19" x14ac:dyDescent="0.2">
      <c r="C45" s="64"/>
      <c r="D45" s="47" t="s">
        <v>20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49">
        <f t="shared" si="0"/>
        <v>0</v>
      </c>
      <c r="R45" s="65"/>
      <c r="S45" s="62"/>
    </row>
    <row r="46" spans="3:19" x14ac:dyDescent="0.2">
      <c r="C46" s="53"/>
      <c r="D46" s="53" t="s">
        <v>18</v>
      </c>
      <c r="E46" s="53"/>
      <c r="F46" s="53"/>
      <c r="G46" s="29"/>
      <c r="H46" s="29"/>
      <c r="I46" s="29"/>
      <c r="J46" s="53"/>
      <c r="K46" s="53"/>
      <c r="L46" s="53"/>
      <c r="M46" s="53"/>
      <c r="N46" s="53"/>
      <c r="O46" s="29"/>
      <c r="P46" s="29"/>
      <c r="Q46" s="55">
        <f t="shared" si="0"/>
        <v>0</v>
      </c>
      <c r="R46" s="63"/>
      <c r="S46" s="58"/>
    </row>
    <row r="47" spans="3:19" x14ac:dyDescent="0.2">
      <c r="C47" s="53"/>
      <c r="D47" s="35" t="s">
        <v>19</v>
      </c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37">
        <f t="shared" si="0"/>
        <v>0</v>
      </c>
      <c r="R47" s="59" t="e">
        <f>100*Q47/Q46</f>
        <v>#DIV/0!</v>
      </c>
      <c r="S47" s="60"/>
    </row>
    <row r="48" spans="3:19" x14ac:dyDescent="0.2">
      <c r="C48" s="64"/>
      <c r="D48" s="47" t="s">
        <v>20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49">
        <f t="shared" si="0"/>
        <v>0</v>
      </c>
      <c r="R48" s="65"/>
      <c r="S48" s="62"/>
    </row>
    <row r="49" spans="3:19" x14ac:dyDescent="0.2">
      <c r="C49" s="53"/>
      <c r="D49" s="29" t="s">
        <v>18</v>
      </c>
      <c r="E49" s="29"/>
      <c r="F49" s="53"/>
      <c r="G49" s="29"/>
      <c r="H49" s="29"/>
      <c r="I49" s="29"/>
      <c r="J49" s="53"/>
      <c r="K49" s="53"/>
      <c r="L49" s="53"/>
      <c r="M49" s="53"/>
      <c r="N49" s="53"/>
      <c r="O49" s="29"/>
      <c r="P49" s="29"/>
      <c r="Q49" s="55">
        <f t="shared" si="0"/>
        <v>0</v>
      </c>
      <c r="R49" s="63"/>
      <c r="S49" s="67"/>
    </row>
    <row r="50" spans="3:19" x14ac:dyDescent="0.2">
      <c r="C50" s="53"/>
      <c r="D50" s="35" t="s">
        <v>19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37">
        <f t="shared" si="0"/>
        <v>0</v>
      </c>
      <c r="R50" s="59" t="e">
        <f>100*Q50/Q49</f>
        <v>#DIV/0!</v>
      </c>
      <c r="S50" s="68"/>
    </row>
    <row r="51" spans="3:19" x14ac:dyDescent="0.2">
      <c r="C51" s="64"/>
      <c r="D51" s="47" t="s">
        <v>20</v>
      </c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49">
        <f t="shared" ref="Q51:Q53" si="1">SUM(E51:P51)</f>
        <v>0</v>
      </c>
      <c r="R51" s="61"/>
      <c r="S51" s="69"/>
    </row>
    <row r="52" spans="3:19" x14ac:dyDescent="0.2">
      <c r="C52" s="52"/>
      <c r="D52" s="53" t="s">
        <v>18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4"/>
      <c r="Q52" s="55">
        <f t="shared" si="1"/>
        <v>0</v>
      </c>
      <c r="R52" s="56"/>
      <c r="S52" s="58"/>
    </row>
    <row r="53" spans="3:19" x14ac:dyDescent="0.2">
      <c r="C53" s="34"/>
      <c r="D53" s="35" t="s">
        <v>19</v>
      </c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6"/>
      <c r="Q53" s="37">
        <f t="shared" si="1"/>
        <v>0</v>
      </c>
      <c r="R53" s="38" t="e">
        <f>100*Q53/Q52</f>
        <v>#DIV/0!</v>
      </c>
      <c r="S53" s="60"/>
    </row>
    <row r="54" spans="3:19" x14ac:dyDescent="0.2">
      <c r="C54" s="70"/>
      <c r="D54" s="71" t="s">
        <v>21</v>
      </c>
      <c r="E54" s="71" t="e">
        <f>#REF!+#REF!+#REF!+#REF!+#REF!+#REF!+#REF!+#REF!+#REF!+#REF!+#REF!+#REF!+#REF!+#REF!+#REF!+#REF!+#REF!+#REF!+#REF!+#REF!+#REF!+#REF!+#REF!+#REF!+#REF!+#REF!+#REF!+#REF!+#REF!+E3+E6+E9+E12+E15+E18+E21+E24+E27+E30+E33+E36+E39+E42+E45+E48+E51</f>
        <v>#REF!</v>
      </c>
      <c r="F54" s="71" t="e">
        <f>#REF!+#REF!+#REF!+#REF!+#REF!+#REF!+#REF!+#REF!+#REF!+#REF!+#REF!+#REF!+#REF!+#REF!+#REF!+#REF!+#REF!+#REF!+#REF!+#REF!+#REF!+#REF!+#REF!+#REF!+#REF!+#REF!+#REF!+#REF!+#REF!+F3+F6+F9+F12+F15+F18+F21+F24+F27+F30+F33+F36+F39+F42+F45+F48+F51</f>
        <v>#REF!</v>
      </c>
      <c r="G54" s="71" t="e">
        <f>#REF!+#REF!+#REF!+#REF!+#REF!+#REF!+#REF!+#REF!+#REF!+#REF!+#REF!+#REF!+#REF!+#REF!+#REF!+#REF!+#REF!+#REF!+#REF!+#REF!+#REF!+#REF!+#REF!+#REF!+#REF!+#REF!+#REF!+#REF!+#REF!+G3+G6+G9+G12+G15+G18+G21+G24+G27+G30+G33+G36+G39+G42+G45+G48+G51</f>
        <v>#REF!</v>
      </c>
      <c r="H54" s="71" t="e">
        <f>#REF!+#REF!+#REF!+#REF!+#REF!+#REF!+#REF!+#REF!+#REF!+#REF!+#REF!+#REF!+#REF!+#REF!+#REF!+#REF!+#REF!+#REF!+#REF!+#REF!+#REF!+#REF!+#REF!+#REF!+#REF!+#REF!+#REF!+#REF!+#REF!+H3+H6+H9+H12+H15+H18+H21+H24+H27+H30+H33+H36+H39+H42+H45+H48+H51</f>
        <v>#REF!</v>
      </c>
      <c r="I54" s="71" t="e">
        <f>#REF!+#REF!+#REF!+#REF!+#REF!+#REF!+#REF!+#REF!+#REF!+#REF!+#REF!+#REF!+#REF!+#REF!+#REF!+#REF!+#REF!+#REF!+#REF!+#REF!+#REF!+#REF!+#REF!+#REF!+#REF!+#REF!+#REF!+#REF!+#REF!+I3+I6+I9+I12+I15+I18+I21+I24+I27+I30+I33+I36+I39+I42+I45+I48+I51</f>
        <v>#REF!</v>
      </c>
      <c r="J54" s="71" t="e">
        <f>#REF!+#REF!+#REF!+#REF!+#REF!+#REF!+#REF!+#REF!+#REF!+#REF!+#REF!+#REF!+#REF!+#REF!+#REF!+#REF!+#REF!+#REF!+#REF!+#REF!+#REF!+#REF!+#REF!+#REF!+#REF!+#REF!+#REF!+#REF!+#REF!+J3+J6+J9+J12+J15+J18+J21+J24+J27+J30+J33+J36+J39+J42+J45+J48+J51</f>
        <v>#REF!</v>
      </c>
      <c r="K54" s="71" t="e">
        <f>#REF!+#REF!+#REF!+#REF!+#REF!+#REF!+#REF!+#REF!+#REF!+#REF!+#REF!+#REF!+#REF!+#REF!+#REF!+#REF!+#REF!+#REF!+#REF!+#REF!+#REF!+#REF!+#REF!+#REF!+#REF!+#REF!+#REF!+#REF!+#REF!+K3+K6+K9+K12+K15+K18+K21+K24+K27+K30+K33+K36+K39+K42+K45+K48+K51</f>
        <v>#REF!</v>
      </c>
      <c r="L54" s="71" t="e">
        <f>#REF!+#REF!+#REF!+#REF!+#REF!+#REF!+#REF!+#REF!+#REF!+#REF!+#REF!+#REF!+#REF!+#REF!+#REF!+#REF!+#REF!+#REF!+#REF!+#REF!+#REF!+#REF!+#REF!+#REF!+#REF!+#REF!+#REF!+#REF!+#REF!+L3+L6+L9+L12+L15+L18+L21+L24+L27+L30+L33+L36+L39+L42+L45+L48+L51</f>
        <v>#REF!</v>
      </c>
      <c r="M54" s="71" t="e">
        <f>#REF!+#REF!+#REF!+#REF!+#REF!+#REF!+#REF!+#REF!+#REF!+#REF!+#REF!+#REF!+#REF!+#REF!+#REF!+#REF!+#REF!+#REF!+#REF!+#REF!+#REF!+#REF!+#REF!+#REF!+#REF!+#REF!+#REF!+#REF!+#REF!+M3+M6+M9+M12+M15+M18+M21+M24+M27+M30+M33+M36+M39+M42+M45+M48+M51</f>
        <v>#REF!</v>
      </c>
      <c r="N54" s="71" t="e">
        <f>#REF!+#REF!+#REF!+#REF!+#REF!+#REF!+#REF!+#REF!+#REF!+#REF!+#REF!+#REF!+#REF!+#REF!+#REF!+#REF!+#REF!+#REF!+#REF!+#REF!+#REF!+#REF!+#REF!+#REF!+#REF!+#REF!+#REF!+#REF!+#REF!+N3+N6+N9+N12+N15+N18+N21+N24+N27+N30+N33+N36+N39+N42+N45+N48+N51</f>
        <v>#REF!</v>
      </c>
      <c r="O54" s="71" t="e">
        <f>#REF!+#REF!+#REF!+#REF!+#REF!+#REF!+#REF!+#REF!+#REF!+#REF!+#REF!+#REF!+#REF!+#REF!+#REF!+#REF!+#REF!+#REF!+#REF!+#REF!+#REF!+#REF!+#REF!+#REF!+#REF!+#REF!+#REF!+#REF!+#REF!+O3+O6+O9+O12+O15+O18+O21+O24+O27+O30+O33+O36+O39+O42+O45+O48+O51</f>
        <v>#REF!</v>
      </c>
      <c r="P54" s="71" t="e">
        <f>#REF!+#REF!+#REF!+#REF!+#REF!+#REF!+#REF!+#REF!+#REF!+#REF!+#REF!+#REF!+#REF!+#REF!+#REF!+#REF!+#REF!+#REF!+#REF!+#REF!+#REF!+#REF!+#REF!+#REF!+#REF!+#REF!+#REF!+#REF!+#REF!+P3+P6+P9+P12+P15+P18+P21+P24+P27+P30+P33+P36+P39+P42+P45+P48+P51</f>
        <v>#REF!</v>
      </c>
      <c r="Q54" s="72" t="e">
        <f>#REF!+#REF!+Q17+Q51</f>
        <v>#REF!</v>
      </c>
      <c r="R54" s="73"/>
      <c r="S54" s="74"/>
    </row>
    <row r="55" spans="3:19" x14ac:dyDescent="0.2">
      <c r="C55" s="75"/>
      <c r="D55" s="76" t="s">
        <v>22</v>
      </c>
      <c r="E55" s="71" t="e">
        <f>#REF!+#REF!+#REF!+#REF!+#REF!+#REF!+#REF!+#REF!+#REF!+#REF!+#REF!+#REF!+#REF!+#REF!+#REF!+#REF!+#REF!+#REF!+#REF!+#REF!+#REF!+#REF!+#REF!+#REF!+#REF!+#REF!+#REF!+#REF!+E1+E4+E7+E10+E13+E16+E19+E22+E25+E28+E31+E34+E37+E40+E43+E46+E49+E52</f>
        <v>#REF!</v>
      </c>
      <c r="F55" s="71" t="e">
        <f>#REF!+#REF!+#REF!+#REF!+#REF!+#REF!+#REF!+#REF!+#REF!+#REF!+#REF!+#REF!+#REF!+#REF!+#REF!+#REF!+#REF!+#REF!+#REF!+#REF!+#REF!+#REF!+#REF!+#REF!+#REF!+#REF!+#REF!+#REF!+F1+F4+F7+F10+F13+F16+F19+F22+F25+F28+F31+F34+F37+F40+F43+F46+F49+F52</f>
        <v>#REF!</v>
      </c>
      <c r="G55" s="71" t="e">
        <f>#REF!+#REF!+#REF!+#REF!+#REF!+#REF!+#REF!+#REF!+#REF!+#REF!+#REF!+#REF!+#REF!+#REF!+#REF!+#REF!+#REF!+#REF!+#REF!+#REF!+#REF!+#REF!+#REF!+#REF!+#REF!+#REF!+#REF!+#REF!+G1+G4+G7+G10+G13+G16+G19+G22+G25+G28+G31+G34+G37+G40+G43+G46+G49+G52</f>
        <v>#REF!</v>
      </c>
      <c r="H55" s="71" t="e">
        <f>#REF!+#REF!+#REF!+#REF!+#REF!+#REF!+#REF!+#REF!+#REF!+#REF!+#REF!+#REF!+#REF!+#REF!+#REF!+#REF!+#REF!+#REF!+#REF!+#REF!+#REF!+#REF!+#REF!+#REF!+#REF!+#REF!+#REF!+#REF!+H1+H4+H7+H10+H13+H16+H19+H22+H25+H28+H31+H34+H37+H40+H43+H46+H49+H52</f>
        <v>#REF!</v>
      </c>
      <c r="I55" s="71" t="e">
        <f>#REF!+#REF!+#REF!+#REF!+#REF!+#REF!+#REF!+#REF!+#REF!+#REF!+#REF!+#REF!+#REF!+#REF!+#REF!+#REF!+#REF!+#REF!+#REF!+#REF!+#REF!+#REF!+#REF!+#REF!+#REF!+#REF!+#REF!+#REF!+I1+I4+I7+I10+I13+I16+I19+I22+I25+I28+I31+I34+I37+I40+I43+I46+I49+I52</f>
        <v>#REF!</v>
      </c>
      <c r="J55" s="71" t="e">
        <f>#REF!+#REF!+#REF!+#REF!+#REF!+#REF!+#REF!+#REF!+#REF!+#REF!+#REF!+#REF!+#REF!+#REF!+#REF!+#REF!+#REF!+#REF!+#REF!+#REF!+#REF!+#REF!+#REF!+#REF!+#REF!+#REF!+#REF!+#REF!+J1+J4+J7+J10+J13+J16+J19+J22+J25+J28+J31+J34+J37+J40+J43+J46+J49+J52</f>
        <v>#REF!</v>
      </c>
      <c r="K55" s="71" t="e">
        <f>#REF!+#REF!+#REF!+#REF!+#REF!+#REF!+#REF!+#REF!+#REF!+#REF!+#REF!+#REF!+#REF!+#REF!+#REF!+#REF!+#REF!+#REF!+#REF!+#REF!+#REF!+#REF!+#REF!+#REF!+#REF!+#REF!+#REF!+#REF!+K1+K4+K7+K10+K13+K16+K19+K22+K25+K28+K31+K34+K37+K40+K43+K46+K49+K52</f>
        <v>#REF!</v>
      </c>
      <c r="L55" s="71" t="e">
        <f>#REF!+#REF!+#REF!+#REF!+#REF!+#REF!+#REF!+#REF!+#REF!+#REF!+#REF!+#REF!+#REF!+#REF!+#REF!+#REF!+#REF!+#REF!+#REF!+#REF!+#REF!+#REF!+#REF!+#REF!+#REF!+#REF!+#REF!+#REF!+L1+L4+L7+L10+L13+L16+L19+L22+L25+L28+L31+L34+L37+L40+L43+L46+L49+L52</f>
        <v>#REF!</v>
      </c>
      <c r="M55" s="71" t="e">
        <f>#REF!+#REF!+#REF!+#REF!+#REF!+#REF!+#REF!+#REF!+#REF!+#REF!+#REF!+#REF!+#REF!+#REF!+#REF!+#REF!+#REF!+#REF!+#REF!+#REF!+#REF!+#REF!+#REF!+#REF!+#REF!+#REF!+#REF!+#REF!+M1+M4+M7+M10+M13+M16+M19+M22+M25+M28+M31+M34+M37+M40+M43+M46+M49+M52</f>
        <v>#REF!</v>
      </c>
      <c r="N55" s="71" t="e">
        <f>#REF!+#REF!+#REF!+#REF!+#REF!+#REF!+#REF!+#REF!+#REF!+#REF!+#REF!+#REF!+#REF!+#REF!+#REF!+#REF!+#REF!+#REF!+#REF!+#REF!+#REF!+#REF!+#REF!+#REF!+#REF!+#REF!+#REF!+#REF!+N1+N4+N7+N10+N13+N16+N19+N22+N25+N28+N31+N34+N37+N40+N43+N46+N49+N52</f>
        <v>#REF!</v>
      </c>
      <c r="O55" s="71" t="e">
        <f>#REF!+#REF!+#REF!+#REF!+#REF!+#REF!+#REF!+#REF!+#REF!+#REF!+#REF!+#REF!+#REF!+#REF!+#REF!+#REF!+#REF!+#REF!+#REF!+#REF!+#REF!+#REF!+#REF!+#REF!+#REF!+#REF!+#REF!+#REF!+O1+O4+O7+O10+O13+O16+O19+O22+O25+O28+O31+O34+O37+O40+O43+O46+O49+O52</f>
        <v>#REF!</v>
      </c>
      <c r="P55" s="71" t="e">
        <f>#REF!+#REF!+#REF!+#REF!+#REF!+#REF!+#REF!+#REF!+#REF!+#REF!+#REF!+#REF!+#REF!+#REF!+#REF!+#REF!+#REF!+#REF!+#REF!+#REF!+#REF!+#REF!+#REF!+#REF!+#REF!+#REF!+#REF!+#REF!+P1+P4+P7+P10+P13+P16+P19+P22+P25+P28+P31+P34+P37+P40+P43+P46+P49+P52</f>
        <v>#REF!</v>
      </c>
      <c r="Q55" s="77" t="e">
        <f>E55+G55+H55+O55+P55</f>
        <v>#REF!</v>
      </c>
      <c r="R55" s="78"/>
      <c r="S55" s="74"/>
    </row>
    <row r="56" spans="3:19" x14ac:dyDescent="0.2">
      <c r="C56" s="79"/>
      <c r="D56" s="80" t="s">
        <v>23</v>
      </c>
      <c r="E56" s="81" t="e">
        <f t="shared" ref="E56:J56" si="2">100-(100*E55/E54)</f>
        <v>#REF!</v>
      </c>
      <c r="F56" s="81" t="e">
        <f t="shared" si="2"/>
        <v>#REF!</v>
      </c>
      <c r="G56" s="81" t="e">
        <f t="shared" si="2"/>
        <v>#REF!</v>
      </c>
      <c r="H56" s="81" t="e">
        <f t="shared" si="2"/>
        <v>#REF!</v>
      </c>
      <c r="I56" s="81" t="e">
        <f t="shared" si="2"/>
        <v>#REF!</v>
      </c>
      <c r="J56" s="81" t="e">
        <f t="shared" si="2"/>
        <v>#REF!</v>
      </c>
      <c r="K56" s="81"/>
      <c r="L56" s="81"/>
      <c r="M56" s="81"/>
      <c r="N56" s="81"/>
      <c r="O56" s="81" t="e">
        <f>100-(100*O55/O54)</f>
        <v>#REF!</v>
      </c>
      <c r="P56" s="81" t="e">
        <f>100-(100*P55/P54)</f>
        <v>#REF!</v>
      </c>
      <c r="Q56" s="82" t="e">
        <f>100-100*Q55/Q54</f>
        <v>#REF!</v>
      </c>
      <c r="R56" s="78"/>
      <c r="S56" s="74"/>
    </row>
  </sheetData>
  <mergeCells count="1">
    <mergeCell ref="C3:R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</dc:creator>
  <cp:lastModifiedBy>Jana Řehořková</cp:lastModifiedBy>
  <dcterms:created xsi:type="dcterms:W3CDTF">2025-05-13T04:50:19Z</dcterms:created>
  <dcterms:modified xsi:type="dcterms:W3CDTF">2025-05-13T08:46:46Z</dcterms:modified>
</cp:coreProperties>
</file>